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985" yWindow="1230" windowWidth="15600" windowHeight="7680"/>
  </bookViews>
  <sheets>
    <sheet name="Hoja 1" sheetId="1" r:id="rId1"/>
  </sheets>
  <externalReferences>
    <externalReference r:id="rId2"/>
  </externalReferences>
  <definedNames>
    <definedName name="_Order1" hidden="1">255</definedName>
    <definedName name="_Order2" hidden="1">255</definedName>
  </definedNames>
  <calcPr calcId="145621"/>
</workbook>
</file>

<file path=xl/calcChain.xml><?xml version="1.0" encoding="utf-8"?>
<calcChain xmlns="http://schemas.openxmlformats.org/spreadsheetml/2006/main">
  <c r="L26" i="1" l="1"/>
  <c r="L25" i="1"/>
  <c r="L24" i="1"/>
  <c r="L23" i="1"/>
  <c r="L28" i="1"/>
  <c r="L27" i="1"/>
  <c r="L7" i="1"/>
  <c r="K7" i="1"/>
  <c r="L9" i="1"/>
  <c r="K9" i="1"/>
  <c r="L16" i="1" l="1"/>
  <c r="L31" i="1" s="1"/>
  <c r="L15" i="1"/>
  <c r="K2" i="1"/>
  <c r="L29" i="1" l="1"/>
  <c r="L17" i="1"/>
  <c r="L32" i="1" s="1"/>
  <c r="L21" i="1"/>
  <c r="J24" i="1"/>
  <c r="J26" i="1"/>
  <c r="J28" i="1"/>
  <c r="J27" i="1"/>
  <c r="J25" i="1"/>
  <c r="J23" i="1"/>
  <c r="L2" i="1" l="1"/>
</calcChain>
</file>

<file path=xl/sharedStrings.xml><?xml version="1.0" encoding="utf-8"?>
<sst xmlns="http://schemas.openxmlformats.org/spreadsheetml/2006/main" count="60" uniqueCount="52">
  <si>
    <t>Destino de obra</t>
  </si>
  <si>
    <t>Permisos</t>
  </si>
  <si>
    <t>Viviendas</t>
  </si>
  <si>
    <t>Superficie cubierta</t>
  </si>
  <si>
    <t>Total</t>
  </si>
  <si>
    <t>Uso No Resid.</t>
  </si>
  <si>
    <t>Uso Resid.</t>
  </si>
  <si>
    <r>
      <t xml:space="preserve">m </t>
    </r>
    <r>
      <rPr>
        <vertAlign val="superscript"/>
        <sz val="9"/>
        <rFont val="Arial"/>
        <family val="2"/>
      </rPr>
      <t>2</t>
    </r>
  </si>
  <si>
    <t xml:space="preserve">Total  </t>
  </si>
  <si>
    <t>Univivienda sin locales</t>
  </si>
  <si>
    <t>AREA DE TRABAJO: NO IMPRIMIR</t>
  </si>
  <si>
    <t>Univivienda con locales</t>
  </si>
  <si>
    <t>Multivivienda sin locales</t>
  </si>
  <si>
    <t>Multivivienda con locales</t>
  </si>
  <si>
    <t>Industria y talleres</t>
  </si>
  <si>
    <t>TOTAL</t>
  </si>
  <si>
    <t>Almacenaje y galpones sin destino</t>
  </si>
  <si>
    <t>Administración, banca y finanzas</t>
  </si>
  <si>
    <t>Comercio</t>
  </si>
  <si>
    <t>Educación</t>
  </si>
  <si>
    <t xml:space="preserve">Uso Residencial </t>
  </si>
  <si>
    <t>Salud</t>
  </si>
  <si>
    <t>Transporte</t>
  </si>
  <si>
    <t>Almac. y galpones sin dest.</t>
  </si>
  <si>
    <t>Hotelería y alojamiento</t>
  </si>
  <si>
    <t>Cultura y espectáculos</t>
  </si>
  <si>
    <t>Recreación y deportes</t>
  </si>
  <si>
    <t>Arquitectura funeraria</t>
  </si>
  <si>
    <t>Otros</t>
  </si>
  <si>
    <t>Gastronomía</t>
  </si>
  <si>
    <t>Otros destinos</t>
  </si>
  <si>
    <t>Uso No residencial</t>
  </si>
  <si>
    <t xml:space="preserve">          Datos provisorios.</t>
  </si>
  <si>
    <t xml:space="preserve">Gráfico          Superficie cubierta autorizada para construcciones nuevas </t>
  </si>
  <si>
    <t xml:space="preserve">                        según uso y destino de obra</t>
  </si>
  <si>
    <t>Año 2020</t>
  </si>
  <si>
    <t xml:space="preserve">          Plottier, Rincón de los sauces y San Martín de los Andes.</t>
  </si>
  <si>
    <r>
      <rPr>
        <b/>
        <sz val="8"/>
        <color theme="4"/>
        <rFont val="Arial"/>
        <family val="2"/>
      </rPr>
      <t>Nota: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La información corresponde a los municipios de Centenario, Cutral Co, Neuquén, Plaza Huincul,</t>
    </r>
  </si>
  <si>
    <r>
      <rPr>
        <b/>
        <sz val="8"/>
        <color theme="4"/>
        <rFont val="Arial"/>
        <family val="2"/>
      </rPr>
      <t>Nota: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La información corresponde a los municipios de Centenario, Cutral Co, Neuquén, Plaza Huincul, </t>
    </r>
  </si>
  <si>
    <t>Industria y Talleres</t>
  </si>
  <si>
    <t xml:space="preserve">                        Año 2020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</si>
  <si>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 Dirección Provincial de Estadística y Censos de la provincia del Neuquén, elaborado en base a</t>
    </r>
  </si>
  <si>
    <t xml:space="preserve">    funeraria y otros destinos.</t>
  </si>
  <si>
    <t xml:space="preserve">Permisos, viviendas y superficie cubierta autorizada para construcciones </t>
  </si>
  <si>
    <t>nuevas según destino de obra</t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</si>
  <si>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 Dirección Provincial de Estadística y Censos de la provincia del Neuquén, </t>
    </r>
  </si>
  <si>
    <t xml:space="preserve">               elaborado en base a datos del programa de permisos de edificación (INDEC), </t>
  </si>
  <si>
    <t xml:space="preserve">               información suministrada por los municipios.</t>
  </si>
  <si>
    <t xml:space="preserve">         datos del programa de permisos de edificación (INDEC), información suministrada por los municipios.</t>
  </si>
  <si>
    <t>Uso residencial</t>
  </si>
  <si>
    <t>Uso no residencial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</si>
  <si>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color indexed="8"/>
        <rFont val="Arial"/>
        <family val="2"/>
      </rPr>
      <t>Incluye la parte no residencial de viviendas, administración, banca y finanzas, educación, arquitectura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</si>
</sst>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_ ;_ * \-#,##0.0_ ;_ * &quot;-&quot;_ ;_ @_ "/>
    <numFmt numFmtId="167" formatCode="0.0%"/>
    <numFmt numFmtId="168" formatCode="_ * #,##0.00_ ;_ * \-#,##0.00_ ;_ * &quot;-&quot;_ ;_ @_ "/>
    <numFmt numFmtId="169" formatCode="&quot;$&quot;#,##0.00_);\(&quot;$&quot;#,##0.00\)"/>
    <numFmt numFmtId="170" formatCode="&quot;$&quot;#,##0\ ;\(&quot;$&quot;#,##0\)"/>
    <numFmt numFmtId="171" formatCode="&quot;$&quot;#,##0_);\(&quot;$&quot;#,##0\)"/>
    <numFmt numFmtId="172" formatCode="#,##0.0"/>
  </numFmts>
  <fonts count="21">
    <font>
      <sz val="10"/>
      <name val="Arial"/>
    </font>
    <font>
      <sz val="11"/>
      <color theme="1"/>
      <name val="HelveticaNeueLT Std Lt Cn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vertAlign val="superscript"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08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ill="0" applyBorder="0" applyAlignment="0" applyProtection="0"/>
    <xf numFmtId="165" fontId="1" fillId="0" borderId="0" applyFont="0" applyFill="0" applyBorder="0" applyAlignment="0" applyProtection="0"/>
    <xf numFmtId="169" fontId="4" fillId="0" borderId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ill="0" applyBorder="0" applyAlignment="0" applyProtection="0"/>
    <xf numFmtId="3" fontId="4" fillId="0" borderId="0" applyFont="0" applyFill="0" applyBorder="0" applyAlignment="0" applyProtection="0"/>
    <xf numFmtId="3" fontId="4" fillId="0" borderId="0" applyFill="0" applyBorder="0" applyAlignment="0" applyProtection="0"/>
    <xf numFmtId="0" fontId="4" fillId="0" borderId="12" applyNumberForma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12" applyNumberFormat="0" applyFont="0" applyFill="0" applyAlignment="0" applyProtection="0"/>
  </cellStyleXfs>
  <cellXfs count="104">
    <xf numFmtId="0" fontId="0" fillId="0" borderId="0" xfId="0"/>
    <xf numFmtId="0" fontId="2" fillId="0" borderId="0" xfId="0" applyFont="1" applyFill="1"/>
    <xf numFmtId="166" fontId="2" fillId="0" borderId="0" xfId="0" applyNumberFormat="1" applyFont="1" applyFill="1"/>
    <xf numFmtId="0" fontId="3" fillId="0" borderId="0" xfId="0" applyFont="1" applyFill="1"/>
    <xf numFmtId="0" fontId="2" fillId="2" borderId="0" xfId="0" applyFont="1" applyFill="1" applyBorder="1"/>
    <xf numFmtId="0" fontId="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Protection="1">
      <protection locked="0"/>
    </xf>
    <xf numFmtId="0" fontId="3" fillId="2" borderId="0" xfId="0" applyFont="1" applyFill="1" applyProtection="1"/>
    <xf numFmtId="167" fontId="2" fillId="2" borderId="0" xfId="1" applyNumberFormat="1" applyFont="1" applyFill="1"/>
    <xf numFmtId="0" fontId="2" fillId="2" borderId="0" xfId="0" applyFont="1" applyFill="1" applyBorder="1" applyProtection="1"/>
    <xf numFmtId="0" fontId="3" fillId="2" borderId="0" xfId="0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3" fontId="2" fillId="2" borderId="0" xfId="0" applyNumberFormat="1" applyFont="1" applyFill="1"/>
    <xf numFmtId="10" fontId="4" fillId="2" borderId="0" xfId="1" applyNumberFormat="1" applyFont="1" applyFill="1"/>
    <xf numFmtId="3" fontId="2" fillId="2" borderId="0" xfId="0" applyNumberFormat="1" applyFont="1" applyFill="1" applyBorder="1"/>
    <xf numFmtId="167" fontId="6" fillId="2" borderId="0" xfId="1" applyNumberFormat="1" applyFont="1" applyFill="1"/>
    <xf numFmtId="10" fontId="6" fillId="2" borderId="0" xfId="1" applyNumberFormat="1" applyFont="1" applyFill="1"/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1" fontId="2" fillId="2" borderId="0" xfId="0" applyNumberFormat="1" applyFont="1" applyFill="1" applyBorder="1"/>
    <xf numFmtId="164" fontId="2" fillId="2" borderId="1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37" fontId="2" fillId="2" borderId="0" xfId="0" applyNumberFormat="1" applyFont="1" applyFill="1" applyBorder="1" applyAlignment="1" applyProtection="1"/>
    <xf numFmtId="37" fontId="2" fillId="2" borderId="0" xfId="0" applyNumberFormat="1" applyFont="1" applyFill="1" applyAlignment="1"/>
    <xf numFmtId="0" fontId="2" fillId="2" borderId="0" xfId="0" applyFont="1" applyFill="1" applyBorder="1" applyAlignment="1">
      <alignment horizontal="left"/>
    </xf>
    <xf numFmtId="167" fontId="2" fillId="2" borderId="0" xfId="0" applyNumberFormat="1" applyFont="1" applyFill="1"/>
    <xf numFmtId="0" fontId="2" fillId="2" borderId="10" xfId="0" applyFont="1" applyFill="1" applyBorder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2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8" fontId="2" fillId="2" borderId="0" xfId="0" applyNumberFormat="1" applyFont="1" applyFill="1"/>
    <xf numFmtId="0" fontId="3" fillId="2" borderId="0" xfId="0" applyFont="1" applyFill="1" applyBorder="1" applyProtection="1"/>
    <xf numFmtId="0" fontId="3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Continuous"/>
    </xf>
    <xf numFmtId="166" fontId="11" fillId="2" borderId="0" xfId="0" applyNumberFormat="1" applyFont="1" applyFill="1"/>
    <xf numFmtId="0" fontId="11" fillId="2" borderId="0" xfId="0" applyFont="1" applyFill="1"/>
    <xf numFmtId="166" fontId="11" fillId="2" borderId="0" xfId="0" applyNumberFormat="1" applyFont="1" applyFill="1" applyProtection="1">
      <protection locked="0"/>
    </xf>
    <xf numFmtId="37" fontId="11" fillId="2" borderId="0" xfId="0" applyNumberFormat="1" applyFont="1" applyFill="1"/>
    <xf numFmtId="0" fontId="11" fillId="2" borderId="0" xfId="0" applyFont="1" applyFill="1" applyProtection="1">
      <protection locked="0"/>
    </xf>
    <xf numFmtId="10" fontId="14" fillId="2" borderId="0" xfId="1" applyNumberFormat="1" applyFont="1" applyFill="1"/>
    <xf numFmtId="167" fontId="14" fillId="2" borderId="0" xfId="1" applyNumberFormat="1" applyFont="1" applyFill="1"/>
    <xf numFmtId="164" fontId="14" fillId="2" borderId="0" xfId="1" applyNumberFormat="1" applyFont="1" applyFill="1"/>
    <xf numFmtId="0" fontId="16" fillId="2" borderId="0" xfId="0" applyFont="1" applyFill="1" applyAlignment="1" applyProtection="1">
      <alignment vertical="top"/>
    </xf>
    <xf numFmtId="0" fontId="17" fillId="2" borderId="0" xfId="0" applyFont="1" applyFill="1" applyAlignment="1">
      <alignment vertical="top"/>
    </xf>
    <xf numFmtId="0" fontId="16" fillId="2" borderId="0" xfId="0" applyFont="1" applyFill="1" applyAlignment="1" applyProtection="1">
      <alignment horizontal="left" vertical="top"/>
    </xf>
    <xf numFmtId="0" fontId="16" fillId="0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167" fontId="11" fillId="0" borderId="0" xfId="1" applyNumberFormat="1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0" fontId="14" fillId="0" borderId="0" xfId="1" applyNumberFormat="1" applyFont="1" applyFill="1"/>
    <xf numFmtId="0" fontId="14" fillId="0" borderId="0" xfId="0" applyFont="1" applyFill="1"/>
    <xf numFmtId="164" fontId="14" fillId="0" borderId="0" xfId="0" applyNumberFormat="1" applyFont="1" applyFill="1"/>
    <xf numFmtId="0" fontId="15" fillId="0" borderId="0" xfId="0" applyFont="1" applyFill="1" applyProtection="1"/>
    <xf numFmtId="0" fontId="11" fillId="0" borderId="0" xfId="0" applyFont="1" applyFill="1" applyBorder="1" applyProtection="1"/>
    <xf numFmtId="0" fontId="15" fillId="0" borderId="0" xfId="0" applyFont="1" applyFill="1" applyBorder="1" applyProtection="1"/>
    <xf numFmtId="37" fontId="3" fillId="2" borderId="0" xfId="0" applyNumberFormat="1" applyFont="1" applyFill="1" applyBorder="1" applyAlignment="1" applyProtection="1">
      <alignment horizontal="right" wrapText="1" indent="1" shrinkToFit="1"/>
    </xf>
    <xf numFmtId="37" fontId="2" fillId="2" borderId="0" xfId="0" applyNumberFormat="1" applyFont="1" applyFill="1" applyBorder="1" applyAlignment="1" applyProtection="1">
      <alignment horizontal="right" wrapText="1" indent="1" shrinkToFit="1"/>
    </xf>
    <xf numFmtId="37" fontId="2" fillId="2" borderId="0" xfId="0" applyNumberFormat="1" applyFont="1" applyFill="1" applyBorder="1" applyAlignment="1">
      <alignment horizontal="right" wrapText="1" indent="1" shrinkToFit="1"/>
    </xf>
    <xf numFmtId="3" fontId="2" fillId="2" borderId="0" xfId="0" applyNumberFormat="1" applyFont="1" applyFill="1" applyBorder="1" applyAlignment="1" applyProtection="1">
      <alignment horizontal="right" wrapText="1" indent="1" shrinkToFit="1"/>
    </xf>
    <xf numFmtId="164" fontId="2" fillId="2" borderId="0" xfId="0" applyNumberFormat="1" applyFont="1" applyFill="1" applyBorder="1" applyAlignment="1">
      <alignment horizontal="right" wrapText="1" indent="1"/>
    </xf>
    <xf numFmtId="37" fontId="3" fillId="2" borderId="0" xfId="0" applyNumberFormat="1" applyFont="1" applyFill="1" applyBorder="1" applyAlignment="1" applyProtection="1">
      <alignment horizontal="right" indent="1" shrinkToFit="1"/>
    </xf>
    <xf numFmtId="37" fontId="2" fillId="2" borderId="0" xfId="0" applyNumberFormat="1" applyFont="1" applyFill="1" applyBorder="1" applyAlignment="1" applyProtection="1">
      <alignment horizontal="right" indent="1" shrinkToFit="1"/>
    </xf>
    <xf numFmtId="0" fontId="2" fillId="2" borderId="18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Protection="1"/>
    <xf numFmtId="0" fontId="16" fillId="2" borderId="21" xfId="0" applyFont="1" applyFill="1" applyBorder="1" applyAlignment="1">
      <alignment horizontal="left" vertical="top"/>
    </xf>
    <xf numFmtId="0" fontId="2" fillId="2" borderId="22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3" xfId="0" applyFont="1" applyFill="1" applyBorder="1"/>
    <xf numFmtId="0" fontId="2" fillId="0" borderId="18" xfId="0" applyFont="1" applyFill="1" applyBorder="1"/>
    <xf numFmtId="0" fontId="2" fillId="0" borderId="0" xfId="0" applyFont="1" applyFill="1" applyBorder="1"/>
    <xf numFmtId="0" fontId="2" fillId="0" borderId="24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0" borderId="25" xfId="0" applyFont="1" applyFill="1" applyBorder="1"/>
    <xf numFmtId="0" fontId="2" fillId="2" borderId="0" xfId="0" applyFont="1" applyFill="1" applyBorder="1" applyAlignment="1">
      <alignment horizontal="center"/>
    </xf>
    <xf numFmtId="0" fontId="16" fillId="2" borderId="0" xfId="0" applyFont="1" applyFill="1" applyAlignment="1" applyProtection="1">
      <alignment horizontal="left" vertical="top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wrapText="1"/>
    </xf>
    <xf numFmtId="0" fontId="12" fillId="3" borderId="16" xfId="0" applyFont="1" applyFill="1" applyBorder="1" applyAlignment="1" applyProtection="1">
      <alignment horizontal="center" wrapText="1"/>
    </xf>
    <xf numFmtId="0" fontId="12" fillId="3" borderId="8" xfId="0" applyFont="1" applyFill="1" applyBorder="1" applyAlignment="1" applyProtection="1">
      <alignment horizontal="center" wrapText="1"/>
    </xf>
    <xf numFmtId="0" fontId="12" fillId="3" borderId="17" xfId="0" applyFont="1" applyFill="1" applyBorder="1" applyAlignment="1" applyProtection="1">
      <alignment horizontal="center" wrapText="1"/>
    </xf>
  </cellXfs>
  <cellStyles count="108">
    <cellStyle name="Cabecera 1" xfId="2"/>
    <cellStyle name="Cabecera 2" xfId="3"/>
    <cellStyle name="Encabezado 1" xfId="4"/>
    <cellStyle name="Encabezado 2" xfId="5"/>
    <cellStyle name="Fecha" xfId="6"/>
    <cellStyle name="Fecha 2" xfId="7"/>
    <cellStyle name="Fijo" xfId="8"/>
    <cellStyle name="Fijo 2" xfId="9"/>
    <cellStyle name="Moneda 2" xfId="10"/>
    <cellStyle name="Monetario" xfId="11"/>
    <cellStyle name="Monetario0" xfId="12"/>
    <cellStyle name="Monetario0 2" xfId="13"/>
    <cellStyle name="Normal" xfId="0" builtinId="0"/>
    <cellStyle name="Normal 2" xfId="14"/>
    <cellStyle name="Normal 2 10" xfId="15"/>
    <cellStyle name="Normal 2 2" xfId="16"/>
    <cellStyle name="Normal 2 2 10" xfId="17"/>
    <cellStyle name="Normal 2 2 2" xfId="18"/>
    <cellStyle name="Normal 2 2 2 2" xfId="19"/>
    <cellStyle name="Normal 2 2 2 3" xfId="20"/>
    <cellStyle name="Normal 2 2 2 4" xfId="21"/>
    <cellStyle name="Normal 2 2 2 5" xfId="22"/>
    <cellStyle name="Normal 2 2 2 6" xfId="23"/>
    <cellStyle name="Normal 2 2 2 7" xfId="24"/>
    <cellStyle name="Normal 2 2 2 8" xfId="25"/>
    <cellStyle name="Normal 2 2 2 9" xfId="26"/>
    <cellStyle name="Normal 2 2 3" xfId="27"/>
    <cellStyle name="Normal 2 2 4" xfId="28"/>
    <cellStyle name="Normal 2 2 5" xfId="29"/>
    <cellStyle name="Normal 2 2 6" xfId="30"/>
    <cellStyle name="Normal 2 2 7" xfId="31"/>
    <cellStyle name="Normal 2 2 8" xfId="32"/>
    <cellStyle name="Normal 2 2 9" xfId="33"/>
    <cellStyle name="Normal 2 3" xfId="34"/>
    <cellStyle name="Normal 2 3 2" xfId="35"/>
    <cellStyle name="Normal 2 3 3" xfId="36"/>
    <cellStyle name="Normal 2 3 4" xfId="37"/>
    <cellStyle name="Normal 2 3 5" xfId="38"/>
    <cellStyle name="Normal 2 3 6" xfId="39"/>
    <cellStyle name="Normal 2 3 7" xfId="40"/>
    <cellStyle name="Normal 2 3 8" xfId="41"/>
    <cellStyle name="Normal 2 3 9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 3 10" xfId="50"/>
    <cellStyle name="Normal 3 2" xfId="51"/>
    <cellStyle name="Normal 3 3" xfId="52"/>
    <cellStyle name="Normal 3 4" xfId="53"/>
    <cellStyle name="Normal 3 5" xfId="54"/>
    <cellStyle name="Normal 3 6" xfId="55"/>
    <cellStyle name="Normal 3 7" xfId="56"/>
    <cellStyle name="Normal 3 8" xfId="57"/>
    <cellStyle name="Normal 3 9" xfId="58"/>
    <cellStyle name="Normal 5" xfId="59"/>
    <cellStyle name="Normal 5 10" xfId="60"/>
    <cellStyle name="Normal 5 2" xfId="61"/>
    <cellStyle name="Normal 5 3" xfId="62"/>
    <cellStyle name="Normal 5 4" xfId="63"/>
    <cellStyle name="Normal 5 5" xfId="64"/>
    <cellStyle name="Normal 5 6" xfId="65"/>
    <cellStyle name="Normal 5 7" xfId="66"/>
    <cellStyle name="Normal 5 8" xfId="67"/>
    <cellStyle name="Normal 5 9" xfId="68"/>
    <cellStyle name="Normal 6" xfId="69"/>
    <cellStyle name="Normal 6 10" xfId="70"/>
    <cellStyle name="Normal 6 2" xfId="71"/>
    <cellStyle name="Normal 6 3" xfId="72"/>
    <cellStyle name="Normal 6 4" xfId="73"/>
    <cellStyle name="Normal 6 5" xfId="74"/>
    <cellStyle name="Normal 6 6" xfId="75"/>
    <cellStyle name="Normal 6 7" xfId="76"/>
    <cellStyle name="Normal 6 8" xfId="77"/>
    <cellStyle name="Normal 6 9" xfId="78"/>
    <cellStyle name="Porcentaje" xfId="1" builtinId="5"/>
    <cellStyle name="Punto" xfId="79"/>
    <cellStyle name="Punto0" xfId="80"/>
    <cellStyle name="Punto0 2" xfId="81"/>
    <cellStyle name="Total 2" xfId="82"/>
    <cellStyle name="Total 2 10" xfId="83"/>
    <cellStyle name="Total 2 2" xfId="84"/>
    <cellStyle name="Total 2 2 2" xfId="85"/>
    <cellStyle name="Total 2 2 3" xfId="86"/>
    <cellStyle name="Total 2 2 4" xfId="87"/>
    <cellStyle name="Total 2 2 5" xfId="88"/>
    <cellStyle name="Total 2 2 6" xfId="89"/>
    <cellStyle name="Total 2 2 7" xfId="90"/>
    <cellStyle name="Total 2 2 8" xfId="91"/>
    <cellStyle name="Total 2 2 9" xfId="92"/>
    <cellStyle name="Total 2 3" xfId="93"/>
    <cellStyle name="Total 2 4" xfId="94"/>
    <cellStyle name="Total 2 5" xfId="95"/>
    <cellStyle name="Total 2 6" xfId="96"/>
    <cellStyle name="Total 2 7" xfId="97"/>
    <cellStyle name="Total 2 8" xfId="98"/>
    <cellStyle name="Total 2 9" xfId="99"/>
    <cellStyle name="Total 3 2" xfId="100"/>
    <cellStyle name="Total 3 3" xfId="101"/>
    <cellStyle name="Total 3 4" xfId="102"/>
    <cellStyle name="Total 3 5" xfId="103"/>
    <cellStyle name="Total 3 6" xfId="104"/>
    <cellStyle name="Total 3 7" xfId="105"/>
    <cellStyle name="Total 3 8" xfId="106"/>
    <cellStyle name="Total 3 9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8823529411764"/>
          <c:y val="0"/>
          <c:w val="2.9411764705882353E-2"/>
          <c:h val="0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Uso residencial
67,3%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Otros
55,5%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Comercio
24,9%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Almacenaje
9,3%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Hotelería
5,3%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Transporte
2,5%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Cultura
1,3%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Industria
1,1%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Otros
31,7%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7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ES" sz="800"/>
              <a:t>Total</a:t>
            </a:r>
          </a:p>
        </c:rich>
      </c:tx>
      <c:layout>
        <c:manualLayout>
          <c:xMode val="edge"/>
          <c:yMode val="edge"/>
          <c:x val="0.40537234484653023"/>
          <c:y val="5.168211938314455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13238430927339"/>
          <c:y val="0.13746360611126407"/>
          <c:w val="0.53750805523740453"/>
          <c:h val="0.645479996508872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8388490356264189E-2"/>
                  <c:y val="9.32529478770138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2277974548990562E-2"/>
                  <c:y val="-0.243332505309423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'Hoja 1'!$K$6:$L$6</c:f>
              <c:strCache>
                <c:ptCount val="2"/>
                <c:pt idx="0">
                  <c:v>Uso No Resid.</c:v>
                </c:pt>
                <c:pt idx="1">
                  <c:v>Uso Resid.</c:v>
                </c:pt>
              </c:strCache>
            </c:strRef>
          </c:cat>
          <c:val>
            <c:numRef>
              <c:f>'Hoja 1'!$K$7:$L$7</c:f>
              <c:numCache>
                <c:formatCode>0.0%</c:formatCode>
                <c:ptCount val="2"/>
                <c:pt idx="0">
                  <c:v>0.30582583432183486</c:v>
                </c:pt>
                <c:pt idx="1">
                  <c:v>0.69417489522200215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ES" sz="800"/>
              <a:t>Uso no residencial</a:t>
            </a:r>
          </a:p>
        </c:rich>
      </c:tx>
      <c:layout>
        <c:manualLayout>
          <c:xMode val="edge"/>
          <c:yMode val="edge"/>
          <c:x val="0.3386515732587968"/>
          <c:y val="4.114595012940838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25456031585593"/>
          <c:y val="0.19395751584513746"/>
          <c:w val="0.36567799006746976"/>
          <c:h val="0.649032938618257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5"/>
            <c:bubble3D val="0"/>
            <c:spPr>
              <a:solidFill>
                <a:schemeClr val="accent4"/>
              </a:solidFill>
            </c:spPr>
          </c:dPt>
          <c:dLbls>
            <c:dLbl>
              <c:idx val="0"/>
              <c:layout>
                <c:manualLayout>
                  <c:x val="0.2715908012800630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Almac. y galpones </a:t>
                    </a:r>
                  </a:p>
                  <a:p>
                    <a:r>
                      <a:rPr lang="en-US"/>
                      <a:t>sin dest.
11,9%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4077365151154979E-3"/>
                  <c:y val="-0.1178079938943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3201504625725946"/>
                  <c:y val="-4.327706500654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0925664780035206E-2"/>
                  <c:y val="3.21230792356761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9.79346719330694E-2"/>
                  <c:y val="7.912653497234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2364165733074328"/>
                  <c:y val="-4.43404916069256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'Hoja 1'!$K$23:$K$28</c:f>
              <c:strCache>
                <c:ptCount val="6"/>
                <c:pt idx="0">
                  <c:v>Almac. y galpones sin dest.</c:v>
                </c:pt>
                <c:pt idx="1">
                  <c:v>Comercio</c:v>
                </c:pt>
                <c:pt idx="2">
                  <c:v>Industria y Talleres</c:v>
                </c:pt>
                <c:pt idx="3">
                  <c:v>Hotelería y alojamiento</c:v>
                </c:pt>
                <c:pt idx="4">
                  <c:v>Otros</c:v>
                </c:pt>
                <c:pt idx="5">
                  <c:v>Salud</c:v>
                </c:pt>
              </c:strCache>
            </c:strRef>
          </c:cat>
          <c:val>
            <c:numRef>
              <c:f>'Hoja 1'!$L$23:$L$28</c:f>
              <c:numCache>
                <c:formatCode>_ * #,##0_ ;_ * \-#,##0_ ;_ * "-"_ ;_ @_ </c:formatCode>
                <c:ptCount val="6"/>
                <c:pt idx="0">
                  <c:v>9943</c:v>
                </c:pt>
                <c:pt idx="1">
                  <c:v>34023</c:v>
                </c:pt>
                <c:pt idx="2">
                  <c:v>10653</c:v>
                </c:pt>
                <c:pt idx="3">
                  <c:v>5374</c:v>
                </c:pt>
                <c:pt idx="4">
                  <c:v>7207.29</c:v>
                </c:pt>
                <c:pt idx="5">
                  <c:v>16640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5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0</xdr:rowOff>
    </xdr:from>
    <xdr:to>
      <xdr:col>7</xdr:col>
      <xdr:colOff>685800</xdr:colOff>
      <xdr:row>0</xdr:row>
      <xdr:rowOff>0</xdr:rowOff>
    </xdr:to>
    <xdr:graphicFrame macro="">
      <xdr:nvGraphicFramePr>
        <xdr:cNvPr id="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438150</xdr:colOff>
      <xdr:row>46</xdr:row>
      <xdr:rowOff>85725</xdr:rowOff>
    </xdr:from>
    <xdr:to>
      <xdr:col>1</xdr:col>
      <xdr:colOff>1209675</xdr:colOff>
      <xdr:row>47</xdr:row>
      <xdr:rowOff>9527</xdr:rowOff>
    </xdr:to>
    <xdr:sp macro="" textlink="">
      <xdr:nvSpPr>
        <xdr:cNvPr id="3" name="Text Box 37"/>
        <xdr:cNvSpPr txBox="1">
          <a:spLocks noChangeArrowheads="1"/>
        </xdr:cNvSpPr>
      </xdr:nvSpPr>
      <xdr:spPr bwMode="auto">
        <a:xfrm flipV="1">
          <a:off x="504825" y="7315200"/>
          <a:ext cx="771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466725</xdr:colOff>
      <xdr:row>48</xdr:row>
      <xdr:rowOff>133350</xdr:rowOff>
    </xdr:from>
    <xdr:to>
      <xdr:col>1</xdr:col>
      <xdr:colOff>1247775</xdr:colOff>
      <xdr:row>49</xdr:row>
      <xdr:rowOff>57151</xdr:rowOff>
    </xdr:to>
    <xdr:sp macro="" textlink="">
      <xdr:nvSpPr>
        <xdr:cNvPr id="4" name="Text Box 38"/>
        <xdr:cNvSpPr txBox="1">
          <a:spLocks noChangeArrowheads="1"/>
        </xdr:cNvSpPr>
      </xdr:nvSpPr>
      <xdr:spPr bwMode="auto">
        <a:xfrm flipV="1">
          <a:off x="533400" y="7648575"/>
          <a:ext cx="7810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46</xdr:row>
      <xdr:rowOff>85725</xdr:rowOff>
    </xdr:from>
    <xdr:to>
      <xdr:col>1</xdr:col>
      <xdr:colOff>1209675</xdr:colOff>
      <xdr:row>47</xdr:row>
      <xdr:rowOff>9527</xdr:rowOff>
    </xdr:to>
    <xdr:sp macro="" textlink="">
      <xdr:nvSpPr>
        <xdr:cNvPr id="5" name="Text Box 39"/>
        <xdr:cNvSpPr txBox="1">
          <a:spLocks noChangeArrowheads="1"/>
        </xdr:cNvSpPr>
      </xdr:nvSpPr>
      <xdr:spPr bwMode="auto">
        <a:xfrm flipV="1">
          <a:off x="504825" y="7315200"/>
          <a:ext cx="771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466725</xdr:colOff>
      <xdr:row>48</xdr:row>
      <xdr:rowOff>133350</xdr:rowOff>
    </xdr:from>
    <xdr:to>
      <xdr:col>1</xdr:col>
      <xdr:colOff>1247775</xdr:colOff>
      <xdr:row>49</xdr:row>
      <xdr:rowOff>57151</xdr:rowOff>
    </xdr:to>
    <xdr:sp macro="" textlink="">
      <xdr:nvSpPr>
        <xdr:cNvPr id="6" name="Text Box 40"/>
        <xdr:cNvSpPr txBox="1">
          <a:spLocks noChangeArrowheads="1"/>
        </xdr:cNvSpPr>
      </xdr:nvSpPr>
      <xdr:spPr bwMode="auto">
        <a:xfrm flipV="1">
          <a:off x="533400" y="7648575"/>
          <a:ext cx="7810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49810</xdr:colOff>
      <xdr:row>41</xdr:row>
      <xdr:rowOff>19050</xdr:rowOff>
    </xdr:from>
    <xdr:to>
      <xdr:col>3</xdr:col>
      <xdr:colOff>313497</xdr:colOff>
      <xdr:row>57</xdr:row>
      <xdr:rowOff>51766</xdr:rowOff>
    </xdr:to>
    <xdr:graphicFrame macro="">
      <xdr:nvGraphicFramePr>
        <xdr:cNvPr id="7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221562</xdr:colOff>
      <xdr:row>41</xdr:row>
      <xdr:rowOff>26732</xdr:rowOff>
    </xdr:from>
    <xdr:to>
      <xdr:col>8</xdr:col>
      <xdr:colOff>129596</xdr:colOff>
      <xdr:row>58</xdr:row>
      <xdr:rowOff>0</xdr:rowOff>
    </xdr:to>
    <xdr:graphicFrame macro="">
      <xdr:nvGraphicFramePr>
        <xdr:cNvPr id="8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1733550</xdr:colOff>
      <xdr:row>44</xdr:row>
      <xdr:rowOff>76201</xdr:rowOff>
    </xdr:from>
    <xdr:to>
      <xdr:col>4</xdr:col>
      <xdr:colOff>657225</xdr:colOff>
      <xdr:row>45</xdr:row>
      <xdr:rowOff>0</xdr:rowOff>
    </xdr:to>
    <xdr:cxnSp macro="">
      <xdr:nvCxnSpPr>
        <xdr:cNvPr id="9" name="9 Conector recto"/>
        <xdr:cNvCxnSpPr>
          <a:cxnSpLocks noChangeShapeType="1"/>
        </xdr:cNvCxnSpPr>
      </xdr:nvCxnSpPr>
      <xdr:spPr bwMode="auto">
        <a:xfrm flipV="1">
          <a:off x="2305050" y="7439026"/>
          <a:ext cx="2038350" cy="66674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1619250</xdr:colOff>
      <xdr:row>53</xdr:row>
      <xdr:rowOff>9525</xdr:rowOff>
    </xdr:from>
    <xdr:to>
      <xdr:col>4</xdr:col>
      <xdr:colOff>619125</xdr:colOff>
      <xdr:row>55</xdr:row>
      <xdr:rowOff>114300</xdr:rowOff>
    </xdr:to>
    <xdr:cxnSp macro="">
      <xdr:nvCxnSpPr>
        <xdr:cNvPr id="10" name="11 Conector recto"/>
        <xdr:cNvCxnSpPr>
          <a:cxnSpLocks noChangeShapeType="1"/>
        </xdr:cNvCxnSpPr>
      </xdr:nvCxnSpPr>
      <xdr:spPr bwMode="auto">
        <a:xfrm>
          <a:off x="2190750" y="8658225"/>
          <a:ext cx="2114550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0.72743</cdr:x>
      <cdr:y>0.47983</cdr:y>
    </cdr:from>
    <cdr:to>
      <cdr:x>0.77465</cdr:x>
      <cdr:y>0.55281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2009" y="1200229"/>
          <a:ext cx="207189" cy="182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AR" sz="800" b="0" i="0" u="none" strike="noStrike" baseline="30000">
              <a:solidFill>
                <a:sysClr val="windowText" lastClr="000000"/>
              </a:solidFill>
              <a:latin typeface="+mn-lt"/>
              <a:cs typeface="Arial"/>
            </a:rPr>
            <a:t>(1)</a:t>
          </a:r>
        </a:p>
        <a:p xmlns:a="http://schemas.openxmlformats.org/drawingml/2006/main">
          <a:pPr algn="l" rtl="0">
            <a:defRPr sz="1000"/>
          </a:pPr>
          <a:endParaRPr lang="es-AR" sz="680" b="0" i="0" u="none" strike="noStrike" baseline="30000">
            <a:solidFill>
              <a:sysClr val="windowText" lastClr="000000"/>
            </a:solidFill>
            <a:latin typeface="+mn-lt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2020_para%20trabajar\NO%20USAR\ECONOM&#205;A\Cap%205\Construcci&#243;n\Construcc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9.1 Y GR 5.9.1"/>
      <sheetName val="5.9.2 Y GR 5.9.2"/>
      <sheetName val="5.9.3 Y GR 5.9.3"/>
      <sheetName val="5.9.4 Y GR 5.9.4"/>
      <sheetName val="5.9.5 y gr 5.9.5"/>
      <sheetName val="5.9.6 Y GR 5.9.6"/>
      <sheetName val="5.9.7"/>
      <sheetName val="5.9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Personalizado 2">
      <a:majorFont>
        <a:latin typeface="Comfortaa"/>
        <a:ea typeface=""/>
        <a:cs typeface=""/>
      </a:majorFont>
      <a:minorFont>
        <a:latin typeface="HelveticaNeueLT Std Lt Cn"/>
        <a:ea typeface=""/>
        <a:cs typeface="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showGridLines="0" tabSelected="1" topLeftCell="A49" zoomScaleNormal="100" workbookViewId="0">
      <selection activeCell="I15" sqref="I15"/>
    </sheetView>
  </sheetViews>
  <sheetFormatPr baseColWidth="10" defaultColWidth="11.42578125" defaultRowHeight="11.25"/>
  <cols>
    <col min="1" max="1" width="8.5703125" style="1" customWidth="1"/>
    <col min="2" max="2" width="26.140625" style="1" customWidth="1"/>
    <col min="3" max="3" width="10.140625" style="1" customWidth="1"/>
    <col min="4" max="4" width="10.42578125" style="1" customWidth="1"/>
    <col min="5" max="5" width="10.28515625" style="1" customWidth="1"/>
    <col min="6" max="6" width="11.28515625" style="1" customWidth="1"/>
    <col min="7" max="7" width="12.85546875" style="1" customWidth="1"/>
    <col min="8" max="8" width="9.85546875" style="1" customWidth="1"/>
    <col min="9" max="9" width="12.5703125" style="1" customWidth="1"/>
    <col min="10" max="10" width="27" style="2" customWidth="1"/>
    <col min="11" max="11" width="23.140625" style="1" customWidth="1"/>
    <col min="12" max="16384" width="11.42578125" style="1"/>
  </cols>
  <sheetData>
    <row r="1" spans="1:22">
      <c r="A1" s="5"/>
      <c r="B1" s="5"/>
      <c r="C1" s="5"/>
      <c r="D1" s="5"/>
      <c r="E1" s="5"/>
      <c r="F1" s="5"/>
      <c r="G1" s="5"/>
      <c r="H1" s="5"/>
      <c r="I1" s="5"/>
      <c r="J1" s="43"/>
      <c r="K1" s="44"/>
      <c r="L1" s="44"/>
      <c r="M1" s="44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5"/>
      <c r="B2" s="88" t="s">
        <v>43</v>
      </c>
      <c r="C2" s="88"/>
      <c r="D2" s="88"/>
      <c r="E2" s="88"/>
      <c r="F2" s="88"/>
      <c r="G2" s="88"/>
      <c r="H2" s="7"/>
      <c r="I2" s="7"/>
      <c r="J2" s="45"/>
      <c r="K2" s="46" t="e">
        <f>+C11-'[1]5.9.1 Y GR 5.9.1'!#REF!</f>
        <v>#REF!</v>
      </c>
      <c r="L2" s="46">
        <f>+E11-'[1]5.9.3 Y GR 5.9.3'!C11</f>
        <v>274143.91000000003</v>
      </c>
      <c r="M2" s="47"/>
      <c r="N2" s="7"/>
      <c r="O2" s="5"/>
      <c r="P2" s="5"/>
      <c r="Q2" s="5"/>
      <c r="R2" s="5"/>
      <c r="S2" s="5"/>
      <c r="T2" s="5"/>
      <c r="U2" s="5"/>
      <c r="V2" s="5"/>
    </row>
    <row r="3" spans="1:22" ht="12.75" customHeight="1">
      <c r="A3" s="5"/>
      <c r="B3" s="51" t="s">
        <v>44</v>
      </c>
      <c r="C3" s="51"/>
      <c r="D3" s="51"/>
      <c r="E3" s="51"/>
      <c r="F3" s="52"/>
      <c r="G3" s="52"/>
      <c r="H3" s="7"/>
      <c r="I3" s="7"/>
      <c r="J3" s="45"/>
      <c r="K3" s="47"/>
      <c r="L3" s="47"/>
      <c r="M3" s="47"/>
      <c r="N3" s="7"/>
      <c r="O3" s="5"/>
      <c r="P3" s="5"/>
      <c r="Q3" s="5"/>
      <c r="R3" s="5"/>
      <c r="S3" s="5"/>
      <c r="T3" s="5"/>
      <c r="U3" s="5"/>
      <c r="V3" s="5"/>
    </row>
    <row r="4" spans="1:22" ht="15.75" customHeight="1" thickBot="1">
      <c r="A4" s="5"/>
      <c r="B4" s="51" t="s">
        <v>35</v>
      </c>
      <c r="C4" s="8"/>
      <c r="D4" s="8"/>
      <c r="E4" s="8"/>
      <c r="F4" s="5"/>
      <c r="G4" s="5"/>
      <c r="H4" s="7"/>
      <c r="I4" s="7"/>
      <c r="J4" s="45"/>
      <c r="K4" s="7"/>
      <c r="L4" s="7"/>
      <c r="M4" s="47"/>
      <c r="N4" s="7"/>
      <c r="O4" s="5"/>
      <c r="P4" s="5"/>
      <c r="Q4" s="5"/>
      <c r="R4" s="5"/>
      <c r="S4" s="5"/>
      <c r="T4" s="5"/>
      <c r="U4" s="5"/>
      <c r="V4" s="5"/>
    </row>
    <row r="5" spans="1:22" ht="15.75" customHeight="1">
      <c r="A5" s="5"/>
      <c r="B5" s="89" t="s">
        <v>0</v>
      </c>
      <c r="C5" s="91" t="s">
        <v>1</v>
      </c>
      <c r="D5" s="93" t="s">
        <v>2</v>
      </c>
      <c r="E5" s="95" t="s">
        <v>3</v>
      </c>
      <c r="F5" s="96"/>
      <c r="G5" s="97"/>
      <c r="H5" s="5"/>
      <c r="I5" s="5"/>
      <c r="J5" s="43"/>
      <c r="K5" s="5"/>
      <c r="L5" s="5"/>
      <c r="M5" s="44"/>
      <c r="N5" s="5"/>
      <c r="O5" s="5"/>
      <c r="P5" s="5"/>
      <c r="Q5" s="5"/>
      <c r="R5" s="5"/>
      <c r="S5" s="5"/>
      <c r="T5" s="5"/>
      <c r="U5" s="5"/>
      <c r="V5" s="5"/>
    </row>
    <row r="6" spans="1:22" ht="17.25" customHeight="1">
      <c r="A6" s="5"/>
      <c r="B6" s="90"/>
      <c r="C6" s="92"/>
      <c r="D6" s="94"/>
      <c r="E6" s="98" t="s">
        <v>4</v>
      </c>
      <c r="F6" s="102" t="s">
        <v>49</v>
      </c>
      <c r="G6" s="100" t="s">
        <v>50</v>
      </c>
      <c r="H6" s="5"/>
      <c r="I6" s="5"/>
      <c r="J6" s="43"/>
      <c r="K6" s="55" t="s">
        <v>5</v>
      </c>
      <c r="L6" s="55" t="s">
        <v>6</v>
      </c>
      <c r="M6" s="44"/>
      <c r="N6" s="5"/>
      <c r="O6" s="5"/>
      <c r="P6" s="5"/>
      <c r="Q6" s="5"/>
      <c r="R6" s="5"/>
      <c r="S6" s="5"/>
      <c r="T6" s="5"/>
      <c r="U6" s="5"/>
      <c r="V6" s="5"/>
    </row>
    <row r="7" spans="1:22" ht="12" customHeight="1">
      <c r="A7" s="5"/>
      <c r="B7" s="90"/>
      <c r="C7" s="92"/>
      <c r="D7" s="94"/>
      <c r="E7" s="99"/>
      <c r="F7" s="103"/>
      <c r="G7" s="101"/>
      <c r="H7" s="5"/>
      <c r="I7" s="5"/>
      <c r="J7" s="43"/>
      <c r="K7" s="56">
        <f>+G11/E11</f>
        <v>0.30582583432183486</v>
      </c>
      <c r="L7" s="56">
        <f>+F11/E11</f>
        <v>0.69417489522200215</v>
      </c>
      <c r="M7" s="44"/>
      <c r="N7" s="5"/>
      <c r="O7" s="5"/>
      <c r="P7" s="5"/>
      <c r="Q7" s="5"/>
      <c r="R7" s="5"/>
      <c r="S7" s="5"/>
      <c r="T7" s="5"/>
      <c r="U7" s="5"/>
      <c r="V7" s="5"/>
    </row>
    <row r="8" spans="1:22" ht="10.5" customHeight="1">
      <c r="A8" s="5"/>
      <c r="B8" s="39"/>
      <c r="C8" s="39"/>
      <c r="D8" s="39"/>
      <c r="E8" s="40"/>
      <c r="F8" s="41"/>
      <c r="G8" s="42"/>
      <c r="H8" s="5"/>
      <c r="I8" s="5"/>
      <c r="J8" s="43"/>
      <c r="K8" s="56"/>
      <c r="L8" s="56"/>
      <c r="M8" s="44"/>
      <c r="N8" s="5"/>
      <c r="O8" s="5"/>
      <c r="P8" s="5"/>
      <c r="Q8" s="5"/>
      <c r="R8" s="5"/>
      <c r="S8" s="5"/>
      <c r="T8" s="5"/>
      <c r="U8" s="5"/>
      <c r="V8" s="5"/>
    </row>
    <row r="9" spans="1:22" ht="13.5">
      <c r="A9" s="5"/>
      <c r="B9" s="10"/>
      <c r="C9" s="87" t="s">
        <v>7</v>
      </c>
      <c r="D9" s="87"/>
      <c r="E9" s="87"/>
      <c r="F9" s="87"/>
      <c r="G9" s="87"/>
      <c r="H9" s="5"/>
      <c r="I9" s="5"/>
      <c r="J9" s="43"/>
      <c r="K9" s="57">
        <f>G11/E11</f>
        <v>0.30582583432183486</v>
      </c>
      <c r="L9" s="57">
        <f>F11/E11</f>
        <v>0.69417489522200215</v>
      </c>
      <c r="M9" s="44"/>
      <c r="N9" s="5"/>
      <c r="O9" s="5"/>
      <c r="P9" s="5"/>
      <c r="Q9" s="5"/>
      <c r="R9" s="5"/>
      <c r="S9" s="5"/>
      <c r="T9" s="5"/>
      <c r="U9" s="5"/>
      <c r="V9" s="5"/>
    </row>
    <row r="10" spans="1:22" ht="12.75" customHeight="1">
      <c r="A10" s="5"/>
      <c r="B10" s="10"/>
      <c r="C10" s="10"/>
      <c r="D10" s="10"/>
      <c r="E10" s="10"/>
      <c r="F10" s="10"/>
      <c r="G10" s="10"/>
      <c r="H10" s="5"/>
      <c r="I10" s="5"/>
      <c r="J10" s="43"/>
      <c r="K10" s="57"/>
      <c r="L10" s="57"/>
      <c r="M10" s="44"/>
      <c r="N10" s="5"/>
      <c r="O10" s="5"/>
      <c r="P10" s="5"/>
      <c r="Q10" s="5"/>
      <c r="R10" s="5"/>
      <c r="S10" s="5"/>
      <c r="T10" s="5"/>
      <c r="U10" s="5"/>
      <c r="V10" s="5"/>
    </row>
    <row r="11" spans="1:22" s="3" customFormat="1" ht="12.75" customHeight="1">
      <c r="A11" s="11"/>
      <c r="B11" s="38" t="s">
        <v>8</v>
      </c>
      <c r="C11" s="66">
        <v>943</v>
      </c>
      <c r="D11" s="71">
        <v>1647</v>
      </c>
      <c r="E11" s="66">
        <v>274143.91000000003</v>
      </c>
      <c r="F11" s="66">
        <v>190303.82</v>
      </c>
      <c r="G11" s="66">
        <v>83840.290000000008</v>
      </c>
      <c r="H11" s="11"/>
      <c r="I11" s="12"/>
      <c r="J11" s="43"/>
      <c r="K11" s="58"/>
      <c r="L11" s="58"/>
      <c r="M11" s="44"/>
      <c r="N11" s="5"/>
      <c r="O11" s="5"/>
      <c r="P11" s="5"/>
      <c r="Q11" s="5"/>
      <c r="R11" s="5"/>
      <c r="S11" s="5"/>
      <c r="T11" s="11"/>
      <c r="U11" s="11"/>
      <c r="V11" s="11"/>
    </row>
    <row r="12" spans="1:22" ht="12.75" customHeight="1">
      <c r="A12" s="5"/>
      <c r="B12" s="10"/>
      <c r="C12" s="67"/>
      <c r="D12" s="72"/>
      <c r="E12" s="68"/>
      <c r="F12" s="69"/>
      <c r="G12" s="67"/>
      <c r="H12" s="5"/>
      <c r="I12" s="4"/>
      <c r="J12" s="43"/>
      <c r="K12" s="57"/>
      <c r="L12" s="57"/>
      <c r="M12" s="44"/>
      <c r="N12" s="5"/>
      <c r="O12" s="5"/>
      <c r="P12" s="5"/>
      <c r="Q12" s="5"/>
      <c r="R12" s="5"/>
      <c r="S12" s="5"/>
      <c r="T12" s="5"/>
      <c r="U12" s="5"/>
      <c r="V12" s="5"/>
    </row>
    <row r="13" spans="1:22" ht="12.75" customHeight="1">
      <c r="A13" s="5"/>
      <c r="B13" s="10" t="s">
        <v>9</v>
      </c>
      <c r="C13" s="70">
        <v>661</v>
      </c>
      <c r="D13" s="70">
        <v>674</v>
      </c>
      <c r="E13" s="70">
        <v>106509.52</v>
      </c>
      <c r="F13" s="70">
        <v>106509.52</v>
      </c>
      <c r="G13" s="70">
        <v>0</v>
      </c>
      <c r="H13" s="13"/>
      <c r="I13" s="14"/>
      <c r="J13" s="43"/>
      <c r="K13" s="59" t="s">
        <v>10</v>
      </c>
      <c r="L13" s="60"/>
      <c r="M13" s="48"/>
      <c r="N13" s="15"/>
      <c r="O13" s="5"/>
      <c r="P13" s="5"/>
      <c r="Q13" s="5"/>
      <c r="R13" s="5"/>
      <c r="S13" s="5"/>
      <c r="T13" s="5"/>
      <c r="U13" s="5"/>
      <c r="V13" s="5"/>
    </row>
    <row r="14" spans="1:22" ht="12.75" customHeight="1">
      <c r="A14" s="5"/>
      <c r="B14" s="10" t="s">
        <v>11</v>
      </c>
      <c r="C14" s="70">
        <v>13</v>
      </c>
      <c r="D14" s="70">
        <v>12</v>
      </c>
      <c r="E14" s="70">
        <v>2561</v>
      </c>
      <c r="F14" s="70">
        <v>1645</v>
      </c>
      <c r="G14" s="70">
        <v>916</v>
      </c>
      <c r="H14" s="13"/>
      <c r="I14" s="13"/>
      <c r="J14" s="43"/>
      <c r="K14" s="59"/>
      <c r="L14" s="61"/>
      <c r="M14" s="48"/>
      <c r="N14" s="15"/>
      <c r="O14" s="16"/>
      <c r="P14" s="5"/>
      <c r="Q14" s="5"/>
      <c r="R14" s="5"/>
      <c r="S14" s="5"/>
      <c r="T14" s="5"/>
      <c r="U14" s="5"/>
      <c r="V14" s="5"/>
    </row>
    <row r="15" spans="1:22" ht="12.75" customHeight="1">
      <c r="A15" s="5"/>
      <c r="B15" s="10" t="s">
        <v>12</v>
      </c>
      <c r="C15" s="70">
        <v>158</v>
      </c>
      <c r="D15" s="70">
        <v>843</v>
      </c>
      <c r="E15" s="70">
        <v>74719.360000000001</v>
      </c>
      <c r="F15" s="70">
        <v>74719.360000000001</v>
      </c>
      <c r="G15" s="70">
        <v>0</v>
      </c>
      <c r="H15" s="13"/>
      <c r="I15" s="5"/>
      <c r="J15" s="43"/>
      <c r="K15" s="61" t="s">
        <v>6</v>
      </c>
      <c r="L15" s="62">
        <f>+F11</f>
        <v>190303.82</v>
      </c>
      <c r="M15" s="49"/>
      <c r="N15" s="18"/>
      <c r="O15" s="16"/>
      <c r="P15" s="5"/>
      <c r="Q15" s="5"/>
      <c r="R15" s="5"/>
      <c r="S15" s="5"/>
      <c r="T15" s="5"/>
      <c r="U15" s="5"/>
      <c r="V15" s="5"/>
    </row>
    <row r="16" spans="1:22" ht="12.75" customHeight="1">
      <c r="A16" s="5"/>
      <c r="B16" s="10" t="s">
        <v>13</v>
      </c>
      <c r="C16" s="70">
        <v>23</v>
      </c>
      <c r="D16" s="70">
        <v>118</v>
      </c>
      <c r="E16" s="70">
        <v>10613.23</v>
      </c>
      <c r="F16" s="70">
        <v>7429.9400000000005</v>
      </c>
      <c r="G16" s="70">
        <v>3183.29</v>
      </c>
      <c r="H16" s="13"/>
      <c r="I16" s="5"/>
      <c r="J16" s="43"/>
      <c r="K16" s="61" t="s">
        <v>5</v>
      </c>
      <c r="L16" s="62">
        <f>+G11</f>
        <v>83840.290000000008</v>
      </c>
      <c r="M16" s="49"/>
      <c r="N16" s="18"/>
      <c r="O16" s="16"/>
      <c r="P16" s="5"/>
      <c r="Q16" s="5"/>
      <c r="R16" s="5"/>
      <c r="S16" s="5"/>
      <c r="T16" s="5"/>
      <c r="U16" s="5"/>
      <c r="V16" s="5"/>
    </row>
    <row r="17" spans="1:22" ht="12.75" customHeight="1">
      <c r="A17" s="5"/>
      <c r="B17" s="10" t="s">
        <v>14</v>
      </c>
      <c r="C17" s="70">
        <v>5</v>
      </c>
      <c r="D17" s="70">
        <v>0</v>
      </c>
      <c r="E17" s="70">
        <v>10653</v>
      </c>
      <c r="F17" s="70">
        <v>0</v>
      </c>
      <c r="G17" s="70">
        <v>10653</v>
      </c>
      <c r="H17" s="13"/>
      <c r="I17" s="5"/>
      <c r="J17" s="43"/>
      <c r="K17" s="61" t="s">
        <v>15</v>
      </c>
      <c r="L17" s="62">
        <f>+L15+L16</f>
        <v>274144.11</v>
      </c>
      <c r="M17" s="49"/>
      <c r="N17" s="18"/>
      <c r="O17" s="16"/>
      <c r="P17" s="5"/>
      <c r="Q17" s="5"/>
      <c r="R17" s="5"/>
      <c r="S17" s="5"/>
      <c r="T17" s="5"/>
      <c r="U17" s="5"/>
      <c r="V17" s="5"/>
    </row>
    <row r="18" spans="1:22" ht="12.75" customHeight="1">
      <c r="A18" s="5"/>
      <c r="B18" s="10" t="s">
        <v>16</v>
      </c>
      <c r="C18" s="70">
        <v>15</v>
      </c>
      <c r="D18" s="70">
        <v>0</v>
      </c>
      <c r="E18" s="70">
        <v>9943</v>
      </c>
      <c r="F18" s="70">
        <v>0</v>
      </c>
      <c r="G18" s="70">
        <v>9943</v>
      </c>
      <c r="H18" s="13"/>
      <c r="I18" s="5"/>
      <c r="J18" s="43"/>
      <c r="K18" s="61"/>
      <c r="L18" s="62"/>
      <c r="M18" s="49"/>
      <c r="N18" s="18"/>
      <c r="O18" s="16"/>
      <c r="P18" s="5"/>
      <c r="Q18" s="5"/>
      <c r="R18" s="5"/>
      <c r="S18" s="5"/>
      <c r="T18" s="5"/>
      <c r="U18" s="5"/>
      <c r="V18" s="5"/>
    </row>
    <row r="19" spans="1:22" ht="12.75" customHeight="1">
      <c r="A19" s="5"/>
      <c r="B19" s="10" t="s">
        <v>17</v>
      </c>
      <c r="C19" s="70">
        <v>1</v>
      </c>
      <c r="D19" s="70">
        <v>0</v>
      </c>
      <c r="E19" s="70">
        <v>74</v>
      </c>
      <c r="F19" s="70">
        <v>0</v>
      </c>
      <c r="G19" s="70">
        <v>74</v>
      </c>
      <c r="H19" s="13"/>
      <c r="I19" s="5"/>
      <c r="J19" s="43"/>
      <c r="K19" s="61"/>
      <c r="L19" s="61"/>
      <c r="M19" s="48"/>
      <c r="N19" s="18"/>
      <c r="O19" s="16"/>
      <c r="P19" s="5"/>
      <c r="Q19" s="5"/>
      <c r="R19" s="5"/>
      <c r="S19" s="5"/>
      <c r="T19" s="5"/>
      <c r="U19" s="5"/>
      <c r="V19" s="5"/>
    </row>
    <row r="20" spans="1:22" ht="12.75" customHeight="1">
      <c r="A20" s="5"/>
      <c r="B20" s="10" t="s">
        <v>18</v>
      </c>
      <c r="C20" s="70">
        <v>54</v>
      </c>
      <c r="D20" s="70">
        <v>0</v>
      </c>
      <c r="E20" s="70">
        <v>34022.800000000003</v>
      </c>
      <c r="F20" s="70">
        <v>0</v>
      </c>
      <c r="G20" s="70">
        <v>34023</v>
      </c>
      <c r="H20" s="13"/>
      <c r="I20" s="5"/>
      <c r="J20" s="43"/>
      <c r="K20" s="61"/>
      <c r="L20" s="61"/>
      <c r="M20" s="48"/>
      <c r="N20" s="18"/>
      <c r="O20" s="16"/>
      <c r="P20" s="5"/>
      <c r="Q20" s="5"/>
      <c r="R20" s="5"/>
      <c r="S20" s="5"/>
      <c r="T20" s="5"/>
      <c r="U20" s="5"/>
      <c r="V20" s="5"/>
    </row>
    <row r="21" spans="1:22" ht="12.75" customHeight="1">
      <c r="A21" s="5"/>
      <c r="B21" s="10" t="s">
        <v>19</v>
      </c>
      <c r="C21" s="70">
        <v>2</v>
      </c>
      <c r="D21" s="70">
        <v>0</v>
      </c>
      <c r="E21" s="70">
        <v>1896</v>
      </c>
      <c r="F21" s="70">
        <v>0</v>
      </c>
      <c r="G21" s="70">
        <v>1896</v>
      </c>
      <c r="H21" s="13"/>
      <c r="I21" s="5"/>
      <c r="J21" s="43"/>
      <c r="K21" s="61" t="s">
        <v>20</v>
      </c>
      <c r="L21" s="62">
        <f>+L15</f>
        <v>190303.82</v>
      </c>
      <c r="M21" s="48"/>
      <c r="N21" s="18"/>
      <c r="O21" s="16"/>
      <c r="P21" s="5"/>
      <c r="Q21" s="5"/>
      <c r="R21" s="5"/>
      <c r="S21" s="5"/>
      <c r="T21" s="5"/>
      <c r="U21" s="5"/>
      <c r="V21" s="5"/>
    </row>
    <row r="22" spans="1:22" ht="12.75" customHeight="1">
      <c r="A22" s="5"/>
      <c r="B22" s="10" t="s">
        <v>21</v>
      </c>
      <c r="C22" s="70">
        <v>5</v>
      </c>
      <c r="D22" s="70">
        <v>0</v>
      </c>
      <c r="E22" s="70">
        <v>16640</v>
      </c>
      <c r="F22" s="70">
        <v>0</v>
      </c>
      <c r="G22" s="70">
        <v>16640</v>
      </c>
      <c r="H22" s="13"/>
      <c r="I22" s="19"/>
      <c r="J22" s="43"/>
      <c r="K22" s="61"/>
      <c r="L22" s="61"/>
      <c r="M22" s="48"/>
      <c r="N22" s="18"/>
      <c r="O22" s="16"/>
      <c r="P22" s="5"/>
      <c r="Q22" s="5"/>
      <c r="R22" s="5"/>
      <c r="S22" s="5"/>
      <c r="T22" s="5"/>
      <c r="U22" s="5"/>
      <c r="V22" s="5"/>
    </row>
    <row r="23" spans="1:22" ht="12.75" customHeight="1">
      <c r="A23" s="5"/>
      <c r="B23" s="10" t="s">
        <v>22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13"/>
      <c r="I23" s="19"/>
      <c r="J23" s="43">
        <f t="shared" ref="J23:J28" si="0">+L23/$L$31*100</f>
        <v>11.859453253322478</v>
      </c>
      <c r="K23" s="63" t="s">
        <v>23</v>
      </c>
      <c r="L23" s="62">
        <f>+G18</f>
        <v>9943</v>
      </c>
      <c r="M23" s="50"/>
      <c r="N23" s="17"/>
      <c r="O23" s="16"/>
      <c r="P23" s="5"/>
      <c r="Q23" s="5"/>
      <c r="R23" s="5"/>
      <c r="S23" s="5"/>
      <c r="T23" s="5"/>
      <c r="U23" s="5"/>
      <c r="V23" s="5"/>
    </row>
    <row r="24" spans="1:22" ht="12.75" customHeight="1">
      <c r="A24" s="5"/>
      <c r="B24" s="10" t="s">
        <v>24</v>
      </c>
      <c r="C24" s="70">
        <v>1</v>
      </c>
      <c r="D24" s="70">
        <v>0</v>
      </c>
      <c r="E24" s="70">
        <v>5374</v>
      </c>
      <c r="F24" s="70">
        <v>0</v>
      </c>
      <c r="G24" s="70">
        <v>5374</v>
      </c>
      <c r="H24" s="13"/>
      <c r="I24" s="19"/>
      <c r="J24" s="43">
        <f t="shared" si="0"/>
        <v>40.580727953111797</v>
      </c>
      <c r="K24" s="63" t="s">
        <v>18</v>
      </c>
      <c r="L24" s="62">
        <f>+G20</f>
        <v>34023</v>
      </c>
      <c r="M24" s="48"/>
      <c r="N24" s="17"/>
      <c r="O24" s="16"/>
      <c r="P24" s="5"/>
      <c r="Q24" s="5"/>
      <c r="R24" s="5"/>
      <c r="S24" s="5"/>
      <c r="T24" s="5"/>
      <c r="U24" s="5"/>
      <c r="V24" s="5"/>
    </row>
    <row r="25" spans="1:22" ht="12.75" customHeight="1">
      <c r="A25" s="5"/>
      <c r="B25" s="10" t="s">
        <v>25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13"/>
      <c r="I25" s="19"/>
      <c r="J25" s="43">
        <f t="shared" si="0"/>
        <v>12.706301469138523</v>
      </c>
      <c r="K25" s="64" t="s">
        <v>39</v>
      </c>
      <c r="L25" s="62">
        <f>+G17</f>
        <v>10653</v>
      </c>
      <c r="M25" s="48"/>
      <c r="N25" s="17"/>
      <c r="O25" s="16"/>
      <c r="P25" s="5"/>
      <c r="Q25" s="5"/>
      <c r="R25" s="5"/>
      <c r="S25" s="5"/>
      <c r="T25" s="5"/>
      <c r="U25" s="5"/>
      <c r="V25" s="5"/>
    </row>
    <row r="26" spans="1:22" ht="12.75" customHeight="1">
      <c r="A26" s="5"/>
      <c r="B26" s="10" t="s">
        <v>26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13"/>
      <c r="I26" s="19"/>
      <c r="J26" s="43">
        <f t="shared" si="0"/>
        <v>6.4098060729513211</v>
      </c>
      <c r="K26" s="64" t="s">
        <v>24</v>
      </c>
      <c r="L26" s="62">
        <f>+G24</f>
        <v>5374</v>
      </c>
      <c r="M26" s="48"/>
      <c r="N26" s="17"/>
      <c r="O26" s="16"/>
      <c r="P26" s="5"/>
      <c r="Q26" s="5"/>
      <c r="R26" s="5"/>
      <c r="S26" s="5"/>
      <c r="T26" s="5"/>
      <c r="U26" s="5"/>
      <c r="V26" s="5"/>
    </row>
    <row r="27" spans="1:22" ht="12.75" customHeight="1">
      <c r="A27" s="5"/>
      <c r="B27" s="10" t="s">
        <v>27</v>
      </c>
      <c r="C27" s="70">
        <v>2</v>
      </c>
      <c r="D27" s="70">
        <v>0</v>
      </c>
      <c r="E27" s="70">
        <v>837</v>
      </c>
      <c r="F27" s="70">
        <v>0</v>
      </c>
      <c r="G27" s="70">
        <v>837</v>
      </c>
      <c r="H27" s="13"/>
      <c r="I27" s="19"/>
      <c r="J27" s="43">
        <f t="shared" si="0"/>
        <v>8.5964516582659716</v>
      </c>
      <c r="K27" s="65" t="s">
        <v>28</v>
      </c>
      <c r="L27" s="62">
        <f>+G14+G16+G27+G19+G21+G29</f>
        <v>7207.29</v>
      </c>
      <c r="M27" s="48"/>
      <c r="N27" s="17"/>
      <c r="O27" s="16"/>
      <c r="P27" s="5"/>
      <c r="Q27" s="5"/>
      <c r="R27" s="5"/>
      <c r="S27" s="5"/>
      <c r="T27" s="5"/>
      <c r="U27" s="5"/>
      <c r="V27" s="5"/>
    </row>
    <row r="28" spans="1:22" ht="12.75" customHeight="1">
      <c r="A28" s="5"/>
      <c r="B28" s="10" t="s">
        <v>29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13"/>
      <c r="I28" s="20"/>
      <c r="J28" s="43">
        <f t="shared" si="0"/>
        <v>19.847259593209898</v>
      </c>
      <c r="K28" s="63" t="s">
        <v>21</v>
      </c>
      <c r="L28" s="62">
        <f>+G22</f>
        <v>16640</v>
      </c>
      <c r="M28" s="50"/>
      <c r="N28" s="17"/>
      <c r="O28" s="16"/>
      <c r="P28" s="5"/>
      <c r="Q28" s="5"/>
      <c r="R28" s="5"/>
      <c r="S28" s="5"/>
      <c r="T28" s="5"/>
      <c r="U28" s="5"/>
      <c r="V28" s="5"/>
    </row>
    <row r="29" spans="1:22" ht="12.75" customHeight="1">
      <c r="A29" s="5"/>
      <c r="B29" s="10" t="s">
        <v>30</v>
      </c>
      <c r="C29" s="70">
        <v>3</v>
      </c>
      <c r="D29" s="70">
        <v>0</v>
      </c>
      <c r="E29" s="70">
        <v>301</v>
      </c>
      <c r="F29" s="70">
        <v>0</v>
      </c>
      <c r="G29" s="70">
        <v>301</v>
      </c>
      <c r="H29" s="13"/>
      <c r="I29" s="21"/>
      <c r="J29" s="43"/>
      <c r="K29" s="61"/>
      <c r="L29" s="62">
        <f>SUM(L23:L28)</f>
        <v>83840.289999999994</v>
      </c>
      <c r="M29" s="48"/>
      <c r="N29" s="17"/>
      <c r="O29" s="16"/>
      <c r="P29" s="5"/>
      <c r="Q29" s="5"/>
      <c r="R29" s="5"/>
      <c r="S29" s="5"/>
      <c r="T29" s="5"/>
      <c r="U29" s="5"/>
      <c r="V29" s="5"/>
    </row>
    <row r="30" spans="1:22" ht="12.75" customHeight="1">
      <c r="A30" s="5"/>
      <c r="B30" s="31"/>
      <c r="C30" s="22"/>
      <c r="D30" s="22"/>
      <c r="E30" s="22"/>
      <c r="F30" s="22"/>
      <c r="G30" s="22"/>
      <c r="H30" s="5"/>
      <c r="I30" s="21"/>
      <c r="J30" s="43"/>
      <c r="K30" s="57"/>
      <c r="L30" s="57"/>
      <c r="M30" s="48"/>
      <c r="N30" s="17"/>
      <c r="O30" s="16"/>
      <c r="P30" s="5"/>
      <c r="Q30" s="5"/>
      <c r="R30" s="5"/>
      <c r="S30" s="5"/>
      <c r="T30" s="5"/>
      <c r="U30" s="5"/>
      <c r="V30" s="5"/>
    </row>
    <row r="31" spans="1:22" ht="12.75" customHeight="1">
      <c r="A31" s="5"/>
      <c r="B31" s="23" t="s">
        <v>38</v>
      </c>
      <c r="C31" s="23"/>
      <c r="D31" s="23"/>
      <c r="E31" s="23"/>
      <c r="F31" s="23"/>
      <c r="G31" s="23"/>
      <c r="H31" s="24"/>
      <c r="I31" s="21"/>
      <c r="J31" s="43"/>
      <c r="K31" s="61" t="s">
        <v>31</v>
      </c>
      <c r="L31" s="62">
        <f>+L16</f>
        <v>83840.290000000008</v>
      </c>
      <c r="M31" s="48"/>
      <c r="N31" s="17"/>
      <c r="O31" s="16"/>
      <c r="P31" s="5"/>
      <c r="Q31" s="5"/>
      <c r="R31" s="5"/>
      <c r="S31" s="5"/>
      <c r="T31" s="5"/>
      <c r="U31" s="5"/>
      <c r="V31" s="5"/>
    </row>
    <row r="32" spans="1:22" ht="12.75" customHeight="1">
      <c r="A32" s="5"/>
      <c r="B32" s="5" t="s">
        <v>36</v>
      </c>
      <c r="C32" s="25"/>
      <c r="D32" s="25"/>
      <c r="E32" s="25"/>
      <c r="F32" s="25"/>
      <c r="G32" s="25"/>
      <c r="H32" s="26"/>
      <c r="I32" s="21"/>
      <c r="J32" s="43"/>
      <c r="K32" s="61" t="s">
        <v>4</v>
      </c>
      <c r="L32" s="62">
        <f>+L17</f>
        <v>274144.11</v>
      </c>
      <c r="M32" s="48"/>
      <c r="N32" s="18"/>
      <c r="O32" s="16"/>
      <c r="P32" s="5"/>
      <c r="Q32" s="5"/>
      <c r="R32" s="5"/>
      <c r="S32" s="5"/>
      <c r="T32" s="5"/>
      <c r="U32" s="5"/>
      <c r="V32" s="5"/>
    </row>
    <row r="33" spans="1:22" ht="12.75" customHeight="1">
      <c r="A33" s="5"/>
      <c r="B33" s="25" t="s">
        <v>32</v>
      </c>
      <c r="C33" s="25"/>
      <c r="D33" s="25"/>
      <c r="E33" s="25"/>
      <c r="F33" s="25"/>
      <c r="G33" s="27"/>
      <c r="H33" s="28"/>
      <c r="I33" s="5"/>
      <c r="J33" s="43"/>
      <c r="K33" s="5"/>
      <c r="L33" s="13"/>
      <c r="M33" s="44"/>
      <c r="N33" s="5"/>
      <c r="O33" s="16"/>
      <c r="P33" s="5"/>
      <c r="Q33" s="5"/>
      <c r="R33" s="5"/>
      <c r="S33" s="5"/>
      <c r="T33" s="5"/>
      <c r="U33" s="5"/>
      <c r="V33" s="5"/>
    </row>
    <row r="34" spans="1:22" ht="12.75" customHeight="1">
      <c r="A34" s="5"/>
      <c r="B34" s="23" t="s">
        <v>45</v>
      </c>
      <c r="C34" s="25"/>
      <c r="D34" s="25"/>
      <c r="E34" s="25"/>
      <c r="F34" s="25"/>
      <c r="G34" s="27"/>
      <c r="H34" s="28"/>
      <c r="I34" s="5"/>
      <c r="J34" s="43"/>
      <c r="K34" s="5"/>
      <c r="L34" s="5"/>
      <c r="M34" s="44"/>
      <c r="N34" s="5"/>
      <c r="O34" s="16"/>
      <c r="P34" s="5"/>
      <c r="Q34" s="5"/>
      <c r="R34" s="5"/>
      <c r="S34" s="5"/>
      <c r="T34" s="5"/>
      <c r="U34" s="5"/>
      <c r="V34" s="5"/>
    </row>
    <row r="35" spans="1:22" ht="12.75" customHeight="1">
      <c r="A35" s="5"/>
      <c r="B35" s="29" t="s">
        <v>46</v>
      </c>
      <c r="C35" s="25"/>
      <c r="D35" s="25"/>
      <c r="E35" s="25"/>
      <c r="F35" s="25"/>
      <c r="G35" s="27"/>
      <c r="H35" s="28"/>
      <c r="I35" s="5"/>
      <c r="J35" s="43"/>
      <c r="K35" s="44"/>
      <c r="L35" s="44"/>
      <c r="M35" s="44"/>
      <c r="N35" s="5"/>
      <c r="O35" s="16"/>
      <c r="P35" s="5"/>
      <c r="Q35" s="5"/>
      <c r="R35" s="5"/>
      <c r="S35" s="5"/>
      <c r="T35" s="5"/>
      <c r="U35" s="5"/>
      <c r="V35" s="5"/>
    </row>
    <row r="36" spans="1:22" ht="12.75" customHeight="1">
      <c r="A36" s="5"/>
      <c r="B36" s="29" t="s">
        <v>47</v>
      </c>
      <c r="C36" s="25"/>
      <c r="D36" s="25"/>
      <c r="E36" s="25"/>
      <c r="F36" s="25"/>
      <c r="G36" s="27"/>
      <c r="H36" s="28"/>
      <c r="I36" s="5"/>
      <c r="J36" s="43"/>
      <c r="K36" s="44"/>
      <c r="L36" s="44"/>
      <c r="M36" s="44"/>
      <c r="N36" s="5"/>
      <c r="O36" s="16"/>
      <c r="P36" s="5"/>
      <c r="Q36" s="5"/>
      <c r="R36" s="5"/>
      <c r="S36" s="5"/>
      <c r="T36" s="5"/>
      <c r="U36" s="5"/>
      <c r="V36" s="5"/>
    </row>
    <row r="37" spans="1:22" ht="12.75" customHeight="1">
      <c r="A37" s="5"/>
      <c r="B37" s="5"/>
      <c r="C37" s="25"/>
      <c r="D37" s="25"/>
      <c r="E37" s="25"/>
      <c r="F37" s="25"/>
      <c r="G37" s="27"/>
      <c r="H37" s="28"/>
      <c r="I37" s="5"/>
      <c r="J37" s="43"/>
      <c r="K37" s="44"/>
      <c r="L37" s="44"/>
      <c r="M37" s="44"/>
      <c r="N37" s="5"/>
      <c r="O37" s="16"/>
      <c r="P37" s="5"/>
      <c r="Q37" s="5"/>
      <c r="R37" s="5"/>
      <c r="S37" s="5"/>
      <c r="T37" s="5"/>
      <c r="U37" s="5"/>
      <c r="V37" s="5"/>
    </row>
    <row r="38" spans="1:22" ht="12.75" customHeight="1">
      <c r="A38" s="5"/>
      <c r="B38" s="53" t="s">
        <v>33</v>
      </c>
      <c r="C38" s="5"/>
      <c r="D38" s="5"/>
      <c r="E38" s="5"/>
      <c r="F38" s="5"/>
      <c r="G38" s="4"/>
      <c r="H38" s="5"/>
      <c r="I38" s="5"/>
      <c r="J38" s="43"/>
      <c r="K38" s="44"/>
      <c r="L38" s="44"/>
      <c r="M38" s="44"/>
      <c r="N38" s="5"/>
      <c r="O38" s="5"/>
      <c r="P38" s="5"/>
      <c r="Q38" s="5"/>
      <c r="R38" s="5"/>
      <c r="S38" s="5"/>
      <c r="T38" s="5"/>
      <c r="U38" s="5"/>
      <c r="V38" s="5"/>
    </row>
    <row r="39" spans="1:22" ht="12.75" customHeight="1">
      <c r="A39" s="5"/>
      <c r="B39" s="54" t="s">
        <v>34</v>
      </c>
      <c r="C39" s="5"/>
      <c r="D39" s="5"/>
      <c r="E39" s="5"/>
      <c r="F39" s="5"/>
      <c r="G39" s="4"/>
      <c r="H39" s="5"/>
      <c r="I39" s="5"/>
      <c r="J39" s="43"/>
      <c r="K39" s="44"/>
      <c r="L39" s="44"/>
      <c r="M39" s="44"/>
      <c r="N39" s="5"/>
      <c r="O39" s="5"/>
      <c r="P39" s="5"/>
      <c r="Q39" s="5"/>
      <c r="R39" s="5"/>
      <c r="S39" s="5"/>
      <c r="T39" s="5"/>
      <c r="U39" s="5"/>
      <c r="V39" s="5"/>
    </row>
    <row r="40" spans="1:22" ht="12.75" customHeight="1">
      <c r="A40" s="5"/>
      <c r="B40" s="76" t="s">
        <v>40</v>
      </c>
      <c r="C40" s="74"/>
      <c r="D40" s="75"/>
      <c r="E40" s="74"/>
      <c r="F40" s="74"/>
      <c r="G40" s="74"/>
      <c r="H40" s="4"/>
      <c r="I40" s="5"/>
      <c r="J40" s="43"/>
      <c r="K40" s="44"/>
      <c r="L40" s="44"/>
      <c r="M40" s="44"/>
      <c r="N40" s="5"/>
      <c r="O40" s="5"/>
      <c r="P40" s="5"/>
      <c r="Q40" s="5"/>
      <c r="R40" s="5"/>
      <c r="S40" s="5"/>
      <c r="T40" s="5"/>
      <c r="U40" s="5"/>
      <c r="V40" s="5"/>
    </row>
    <row r="41" spans="1:22">
      <c r="A41" s="5"/>
      <c r="B41" s="77"/>
      <c r="C41" s="78"/>
      <c r="D41" s="78"/>
      <c r="E41" s="78"/>
      <c r="F41" s="78"/>
      <c r="G41" s="79"/>
      <c r="H41" s="4"/>
      <c r="I41" s="5"/>
      <c r="J41" s="43"/>
      <c r="K41" s="44"/>
      <c r="L41" s="44"/>
      <c r="M41" s="44"/>
      <c r="N41" s="5"/>
      <c r="O41" s="9"/>
      <c r="P41" s="5"/>
      <c r="Q41" s="5"/>
      <c r="R41" s="5"/>
      <c r="S41" s="5"/>
      <c r="T41" s="5"/>
      <c r="U41" s="5"/>
      <c r="V41" s="5"/>
    </row>
    <row r="42" spans="1:22">
      <c r="A42" s="5"/>
      <c r="B42" s="73"/>
      <c r="C42" s="4"/>
      <c r="D42" s="4"/>
      <c r="E42" s="4"/>
      <c r="F42" s="4"/>
      <c r="G42" s="80"/>
      <c r="H42" s="4"/>
      <c r="I42" s="5"/>
      <c r="J42" s="43"/>
      <c r="K42" s="44"/>
      <c r="L42" s="44"/>
      <c r="M42" s="44"/>
      <c r="N42" s="5"/>
      <c r="O42" s="9"/>
      <c r="P42" s="5"/>
      <c r="Q42" s="5"/>
      <c r="R42" s="5"/>
      <c r="S42" s="5"/>
      <c r="T42" s="5"/>
      <c r="U42" s="5"/>
      <c r="V42" s="5"/>
    </row>
    <row r="43" spans="1:22">
      <c r="A43" s="5"/>
      <c r="B43" s="73"/>
      <c r="C43" s="4"/>
      <c r="D43" s="4"/>
      <c r="E43" s="4"/>
      <c r="F43" s="4"/>
      <c r="G43" s="80"/>
      <c r="H43" s="4"/>
      <c r="I43" s="5"/>
      <c r="J43" s="43"/>
      <c r="K43" s="44"/>
      <c r="L43" s="44"/>
      <c r="M43" s="44"/>
      <c r="N43" s="5"/>
      <c r="O43" s="9"/>
      <c r="P43" s="5"/>
      <c r="Q43" s="5"/>
      <c r="R43" s="5"/>
      <c r="S43" s="5"/>
      <c r="T43" s="5"/>
      <c r="U43" s="5"/>
      <c r="V43" s="5"/>
    </row>
    <row r="44" spans="1:22">
      <c r="A44" s="5"/>
      <c r="B44" s="73"/>
      <c r="C44" s="4"/>
      <c r="D44" s="4"/>
      <c r="E44" s="4"/>
      <c r="F44" s="4"/>
      <c r="G44" s="80"/>
      <c r="H44" s="4"/>
      <c r="I44" s="5"/>
      <c r="J44" s="43"/>
      <c r="K44" s="44"/>
      <c r="L44" s="44"/>
      <c r="M44" s="44"/>
      <c r="N44" s="5"/>
      <c r="O44" s="9"/>
      <c r="P44" s="5"/>
      <c r="Q44" s="5"/>
      <c r="R44" s="5"/>
      <c r="S44" s="5"/>
      <c r="T44" s="5"/>
      <c r="U44" s="5"/>
      <c r="V44" s="5"/>
    </row>
    <row r="45" spans="1:22">
      <c r="A45" s="5"/>
      <c r="B45" s="73"/>
      <c r="C45" s="4"/>
      <c r="D45" s="4"/>
      <c r="E45" s="4"/>
      <c r="F45" s="4"/>
      <c r="G45" s="80"/>
      <c r="H45" s="4"/>
      <c r="I45" s="5"/>
      <c r="J45" s="43"/>
      <c r="K45" s="44"/>
      <c r="L45" s="44"/>
      <c r="M45" s="44"/>
      <c r="N45" s="5"/>
      <c r="O45" s="30"/>
      <c r="P45" s="5"/>
      <c r="Q45" s="5"/>
      <c r="R45" s="5"/>
      <c r="S45" s="5"/>
      <c r="T45" s="5"/>
      <c r="U45" s="5"/>
      <c r="V45" s="5"/>
    </row>
    <row r="46" spans="1:22">
      <c r="A46" s="5"/>
      <c r="B46" s="73"/>
      <c r="C46" s="4"/>
      <c r="D46" s="4"/>
      <c r="E46" s="4"/>
      <c r="F46" s="4"/>
      <c r="G46" s="80"/>
      <c r="H46" s="4"/>
      <c r="I46" s="5"/>
      <c r="J46" s="43"/>
      <c r="K46" s="44"/>
      <c r="L46" s="44"/>
      <c r="M46" s="44"/>
      <c r="N46" s="5"/>
      <c r="O46" s="5"/>
      <c r="P46" s="5"/>
      <c r="Q46" s="5"/>
      <c r="R46" s="5"/>
      <c r="S46" s="5"/>
      <c r="T46" s="5"/>
      <c r="U46" s="5"/>
      <c r="V46" s="5"/>
    </row>
    <row r="47" spans="1:22">
      <c r="A47" s="5"/>
      <c r="B47" s="73"/>
      <c r="C47" s="4"/>
      <c r="D47" s="4"/>
      <c r="E47" s="4"/>
      <c r="F47" s="4"/>
      <c r="G47" s="80"/>
      <c r="H47" s="4"/>
      <c r="I47" s="5"/>
      <c r="J47" s="43"/>
      <c r="K47" s="44"/>
      <c r="L47" s="44"/>
      <c r="M47" s="44"/>
      <c r="N47" s="5"/>
      <c r="O47" s="5"/>
      <c r="P47" s="5"/>
      <c r="Q47" s="5"/>
      <c r="R47" s="5"/>
      <c r="S47" s="5"/>
      <c r="T47" s="5"/>
      <c r="U47" s="5"/>
      <c r="V47" s="5"/>
    </row>
    <row r="48" spans="1:22">
      <c r="A48" s="5"/>
      <c r="B48" s="73"/>
      <c r="C48" s="4"/>
      <c r="D48" s="4"/>
      <c r="E48" s="4"/>
      <c r="F48" s="4"/>
      <c r="G48" s="80"/>
      <c r="H48" s="4"/>
      <c r="I48" s="5"/>
      <c r="J48" s="43"/>
      <c r="K48" s="44"/>
      <c r="L48" s="44"/>
      <c r="M48" s="44"/>
      <c r="N48" s="5"/>
      <c r="O48" s="5"/>
      <c r="P48" s="5"/>
      <c r="Q48" s="5"/>
      <c r="R48" s="5"/>
      <c r="S48" s="5"/>
      <c r="T48" s="5"/>
      <c r="U48" s="5"/>
      <c r="V48" s="5"/>
    </row>
    <row r="49" spans="1:22">
      <c r="A49" s="5"/>
      <c r="B49" s="73"/>
      <c r="C49" s="4"/>
      <c r="D49" s="4"/>
      <c r="E49" s="4"/>
      <c r="F49" s="4"/>
      <c r="G49" s="80"/>
      <c r="H49" s="4"/>
      <c r="I49" s="5"/>
      <c r="J49" s="43"/>
      <c r="K49" s="44"/>
      <c r="L49" s="44"/>
      <c r="M49" s="44"/>
      <c r="N49" s="5"/>
      <c r="O49" s="5"/>
      <c r="P49" s="5"/>
      <c r="Q49" s="5"/>
      <c r="R49" s="5"/>
      <c r="S49" s="5"/>
      <c r="T49" s="5"/>
      <c r="U49" s="5"/>
      <c r="V49" s="5"/>
    </row>
    <row r="50" spans="1:22">
      <c r="A50" s="5"/>
      <c r="B50" s="73"/>
      <c r="C50" s="4"/>
      <c r="D50" s="4"/>
      <c r="E50" s="4"/>
      <c r="F50" s="4"/>
      <c r="G50" s="80"/>
      <c r="H50" s="4"/>
      <c r="I50" s="5"/>
      <c r="J50" s="43"/>
      <c r="K50" s="44"/>
      <c r="L50" s="44"/>
      <c r="M50" s="44"/>
      <c r="N50" s="5"/>
      <c r="O50" s="5"/>
      <c r="P50" s="5"/>
      <c r="Q50" s="5"/>
      <c r="R50" s="5"/>
      <c r="S50" s="5"/>
      <c r="T50" s="5"/>
      <c r="U50" s="5"/>
      <c r="V50" s="5"/>
    </row>
    <row r="51" spans="1:22">
      <c r="A51" s="5"/>
      <c r="B51" s="73"/>
      <c r="C51" s="4"/>
      <c r="D51" s="4"/>
      <c r="E51" s="4"/>
      <c r="F51" s="4"/>
      <c r="G51" s="80"/>
      <c r="H51" s="4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>
      <c r="A52" s="5"/>
      <c r="B52" s="73"/>
      <c r="C52" s="4"/>
      <c r="D52" s="4"/>
      <c r="E52" s="4"/>
      <c r="F52" s="4"/>
      <c r="G52" s="80"/>
      <c r="H52" s="4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1.25" customHeight="1">
      <c r="A53" s="5"/>
      <c r="B53" s="73"/>
      <c r="C53" s="4"/>
      <c r="D53" s="4"/>
      <c r="E53" s="4"/>
      <c r="F53" s="4"/>
      <c r="G53" s="80"/>
      <c r="H53" s="4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>
      <c r="A54" s="5"/>
      <c r="B54" s="73"/>
      <c r="C54" s="4"/>
      <c r="D54" s="4"/>
      <c r="E54" s="4"/>
      <c r="F54" s="4"/>
      <c r="G54" s="80"/>
      <c r="H54" s="4"/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>
      <c r="A55" s="5"/>
      <c r="B55" s="73"/>
      <c r="C55" s="4"/>
      <c r="D55" s="4"/>
      <c r="E55" s="4"/>
      <c r="F55" s="4"/>
      <c r="G55" s="80"/>
      <c r="H55" s="34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 customHeight="1">
      <c r="A56" s="4"/>
      <c r="B56" s="73"/>
      <c r="C56" s="4"/>
      <c r="D56" s="4"/>
      <c r="E56" s="4"/>
      <c r="F56" s="4"/>
      <c r="G56" s="80"/>
      <c r="H56" s="34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 customHeight="1">
      <c r="A57" s="5"/>
      <c r="B57" s="81"/>
      <c r="C57" s="82"/>
      <c r="D57" s="82"/>
      <c r="E57" s="82"/>
      <c r="F57" s="82"/>
      <c r="G57" s="85"/>
      <c r="H57" s="24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 customHeight="1">
      <c r="A58" s="5"/>
      <c r="B58" s="81"/>
      <c r="C58" s="82"/>
      <c r="D58" s="82"/>
      <c r="E58" s="82"/>
      <c r="F58" s="82"/>
      <c r="G58" s="85"/>
      <c r="H58" s="26"/>
      <c r="I58" s="5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 customHeight="1">
      <c r="A59" s="5"/>
      <c r="B59" s="83"/>
      <c r="C59" s="84"/>
      <c r="D59" s="84"/>
      <c r="E59" s="84"/>
      <c r="F59" s="84"/>
      <c r="G59" s="86"/>
      <c r="H59" s="34"/>
      <c r="I59" s="5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>
      <c r="A60" s="5"/>
      <c r="B60" s="82"/>
      <c r="C60" s="82"/>
      <c r="D60" s="82"/>
      <c r="E60" s="82"/>
      <c r="F60" s="82"/>
      <c r="G60" s="82"/>
      <c r="H60" s="34"/>
      <c r="I60" s="5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>
      <c r="A61" s="5"/>
      <c r="B61" s="32" t="s">
        <v>51</v>
      </c>
      <c r="C61" s="33"/>
      <c r="D61" s="33"/>
      <c r="E61" s="33"/>
      <c r="F61" s="33"/>
      <c r="G61" s="33"/>
      <c r="H61" s="25"/>
      <c r="I61" s="5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>
      <c r="A62" s="5"/>
      <c r="B62" s="35" t="s">
        <v>42</v>
      </c>
      <c r="C62" s="33"/>
      <c r="D62" s="33"/>
      <c r="E62" s="33"/>
      <c r="F62" s="33"/>
      <c r="G62" s="33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>
      <c r="A63" s="5"/>
      <c r="B63" s="23" t="s">
        <v>37</v>
      </c>
      <c r="C63" s="23"/>
      <c r="D63" s="23"/>
      <c r="E63" s="23"/>
      <c r="F63" s="23"/>
      <c r="G63" s="23"/>
      <c r="H63" s="5"/>
      <c r="I63" s="5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>
      <c r="A64" s="5"/>
      <c r="B64" s="5" t="s">
        <v>36</v>
      </c>
      <c r="C64" s="23"/>
      <c r="D64" s="23"/>
      <c r="E64" s="23"/>
      <c r="F64" s="23"/>
      <c r="G64" s="23"/>
      <c r="H64" s="5"/>
      <c r="I64" s="5"/>
      <c r="J64" s="6"/>
      <c r="K64" s="5"/>
      <c r="L64" s="5"/>
      <c r="M64" s="5"/>
      <c r="N64" s="37"/>
      <c r="O64" s="5"/>
      <c r="P64" s="5"/>
      <c r="Q64" s="5"/>
      <c r="R64" s="5"/>
      <c r="S64" s="5"/>
      <c r="T64" s="5"/>
      <c r="U64" s="5"/>
      <c r="V64" s="5"/>
    </row>
    <row r="65" spans="1:22">
      <c r="A65" s="5"/>
      <c r="B65" s="36" t="s">
        <v>32</v>
      </c>
      <c r="C65" s="25"/>
      <c r="D65" s="25"/>
      <c r="E65" s="25"/>
      <c r="F65" s="25"/>
      <c r="G65" s="25"/>
      <c r="H65" s="5"/>
      <c r="I65" s="5"/>
      <c r="J65" s="6"/>
      <c r="K65" s="5"/>
      <c r="L65" s="5"/>
      <c r="M65" s="5"/>
      <c r="N65" s="37"/>
      <c r="O65" s="5"/>
      <c r="P65" s="5"/>
      <c r="Q65" s="5"/>
      <c r="R65" s="5"/>
      <c r="S65" s="5"/>
      <c r="T65" s="5"/>
      <c r="U65" s="5"/>
      <c r="V65" s="5"/>
    </row>
    <row r="66" spans="1:22">
      <c r="A66" s="5"/>
      <c r="B66" s="23" t="s">
        <v>41</v>
      </c>
      <c r="C66" s="34"/>
      <c r="D66" s="34"/>
      <c r="E66" s="34"/>
      <c r="F66" s="34"/>
      <c r="G66" s="27"/>
      <c r="H66" s="5"/>
      <c r="I66" s="5"/>
      <c r="J66" s="6"/>
      <c r="K66" s="5"/>
      <c r="L66" s="5"/>
      <c r="M66" s="5"/>
      <c r="N66" s="37"/>
      <c r="O66" s="5"/>
      <c r="P66" s="5"/>
      <c r="Q66" s="5"/>
      <c r="R66" s="5"/>
      <c r="S66" s="5"/>
      <c r="T66" s="5"/>
      <c r="U66" s="5"/>
      <c r="V66" s="5"/>
    </row>
    <row r="67" spans="1:22">
      <c r="A67" s="5"/>
      <c r="B67" s="29" t="s">
        <v>48</v>
      </c>
      <c r="C67" s="34"/>
      <c r="D67" s="34"/>
      <c r="E67" s="34"/>
      <c r="F67" s="34"/>
      <c r="G67" s="27"/>
      <c r="H67" s="5"/>
      <c r="I67" s="5"/>
      <c r="J67" s="6"/>
      <c r="K67" s="5"/>
      <c r="L67" s="5"/>
      <c r="M67" s="5"/>
      <c r="N67" s="37"/>
      <c r="O67" s="5"/>
      <c r="P67" s="5"/>
      <c r="Q67" s="5"/>
      <c r="R67" s="5"/>
      <c r="S67" s="5"/>
      <c r="T67" s="5"/>
      <c r="U67" s="5"/>
      <c r="V67" s="5"/>
    </row>
    <row r="68" spans="1:22">
      <c r="A68" s="5"/>
      <c r="B68" s="5"/>
      <c r="C68" s="5"/>
      <c r="D68" s="5"/>
      <c r="E68" s="5"/>
      <c r="F68" s="5"/>
      <c r="G68" s="5"/>
      <c r="H68" s="5"/>
      <c r="I68" s="5"/>
      <c r="J68" s="6"/>
      <c r="K68" s="5"/>
      <c r="L68" s="5"/>
      <c r="M68" s="5"/>
      <c r="N68" s="37"/>
      <c r="O68" s="5"/>
      <c r="P68" s="5"/>
      <c r="Q68" s="5"/>
      <c r="R68" s="5"/>
      <c r="S68" s="5"/>
      <c r="T68" s="5"/>
      <c r="U68" s="5"/>
      <c r="V68" s="5"/>
    </row>
    <row r="69" spans="1:22">
      <c r="A69" s="5"/>
      <c r="B69" s="5"/>
      <c r="C69" s="5"/>
      <c r="D69" s="5"/>
      <c r="E69" s="5"/>
      <c r="F69" s="5"/>
      <c r="G69" s="5"/>
      <c r="H69" s="5"/>
      <c r="I69" s="5"/>
      <c r="J69" s="6"/>
      <c r="K69" s="5"/>
      <c r="L69" s="5"/>
      <c r="M69" s="5"/>
      <c r="N69" s="37"/>
      <c r="O69" s="5"/>
      <c r="P69" s="5"/>
      <c r="Q69" s="5"/>
      <c r="R69" s="5"/>
      <c r="S69" s="5"/>
      <c r="T69" s="5"/>
      <c r="U69" s="5"/>
      <c r="V69" s="5"/>
    </row>
  </sheetData>
  <mergeCells count="9">
    <mergeCell ref="C9:G9"/>
    <mergeCell ref="B2:G2"/>
    <mergeCell ref="B5:B7"/>
    <mergeCell ref="C5:C7"/>
    <mergeCell ref="D5:D7"/>
    <mergeCell ref="E5:G5"/>
    <mergeCell ref="E6:E7"/>
    <mergeCell ref="G6:G7"/>
    <mergeCell ref="F6:F7"/>
  </mergeCells>
  <printOptions horizontalCentered="1"/>
  <pageMargins left="1.1811023622047245" right="0.78740157480314965" top="0.5" bottom="0.78740157480314965" header="0" footer="0"/>
  <pageSetup paperSize="9" scale="90" orientation="portrait" r:id="rId1"/>
  <headerFooter alignWithMargins="0"/>
  <ignoredErrors>
    <ignoredError sqref="K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Arrieta</dc:creator>
  <cp:lastModifiedBy>Soledad Arrieta</cp:lastModifiedBy>
  <dcterms:created xsi:type="dcterms:W3CDTF">2020-11-09T13:05:38Z</dcterms:created>
  <dcterms:modified xsi:type="dcterms:W3CDTF">2022-02-01T12:04:44Z</dcterms:modified>
</cp:coreProperties>
</file>